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EM\Desktop\ŠKOLA\obec\2022\Rozpočet\"/>
    </mc:Choice>
  </mc:AlternateContent>
  <bookViews>
    <workbookView xWindow="0" yWindow="0" windowWidth="23040" windowHeight="10455"/>
  </bookViews>
  <sheets>
    <sheet name="List1" sheetId="8" r:id="rId1"/>
  </sheets>
  <calcPr calcId="162913"/>
</workbook>
</file>

<file path=xl/calcChain.xml><?xml version="1.0" encoding="utf-8"?>
<calcChain xmlns="http://schemas.openxmlformats.org/spreadsheetml/2006/main">
  <c r="F59" i="8" l="1"/>
  <c r="H39" i="8"/>
  <c r="H46" i="8" s="1"/>
  <c r="F46" i="8"/>
  <c r="H30" i="8"/>
  <c r="D30" i="8"/>
  <c r="F27" i="8"/>
  <c r="F39" i="8"/>
  <c r="D21" i="8" l="1"/>
  <c r="G39" i="8" l="1"/>
  <c r="C39" i="8"/>
  <c r="B39" i="8"/>
  <c r="B46" i="8" s="1"/>
  <c r="E63" i="8" l="1"/>
  <c r="E62" i="8"/>
  <c r="G59" i="8"/>
  <c r="G62" i="8" s="1"/>
  <c r="H58" i="8"/>
  <c r="H55" i="8"/>
  <c r="H54" i="8"/>
  <c r="H53" i="8"/>
  <c r="H45" i="8"/>
  <c r="H44" i="8"/>
  <c r="H43" i="8"/>
  <c r="H42" i="8"/>
  <c r="H41" i="8"/>
  <c r="H40" i="8"/>
  <c r="H38" i="8"/>
  <c r="H37" i="8"/>
  <c r="H36" i="8"/>
  <c r="H35" i="8"/>
  <c r="H34" i="8"/>
  <c r="H33" i="8"/>
  <c r="H32" i="8"/>
  <c r="H29" i="8"/>
  <c r="G27" i="8"/>
  <c r="H26" i="8"/>
  <c r="H25" i="8"/>
  <c r="H24" i="8"/>
  <c r="G22" i="8"/>
  <c r="F22" i="8"/>
  <c r="H21" i="8"/>
  <c r="H20" i="8"/>
  <c r="H19" i="8"/>
  <c r="H18" i="8"/>
  <c r="H17" i="8"/>
  <c r="H16" i="8"/>
  <c r="H14" i="8"/>
  <c r="C59" i="8"/>
  <c r="C62" i="8" s="1"/>
  <c r="B59" i="8"/>
  <c r="B62" i="8" s="1"/>
  <c r="D55" i="8"/>
  <c r="D54" i="8"/>
  <c r="D53" i="8"/>
  <c r="D45" i="8"/>
  <c r="D44" i="8"/>
  <c r="D43" i="8"/>
  <c r="D42" i="8"/>
  <c r="D41" i="8"/>
  <c r="D40" i="8"/>
  <c r="D38" i="8"/>
  <c r="D37" i="8"/>
  <c r="D36" i="8"/>
  <c r="D35" i="8"/>
  <c r="D39" i="8" s="1"/>
  <c r="D46" i="8" s="1"/>
  <c r="D34" i="8"/>
  <c r="D33" i="8"/>
  <c r="D32" i="8"/>
  <c r="D29" i="8"/>
  <c r="C27" i="8"/>
  <c r="B27" i="8"/>
  <c r="D26" i="8"/>
  <c r="D25" i="8"/>
  <c r="D24" i="8"/>
  <c r="C22" i="8"/>
  <c r="B22" i="8"/>
  <c r="D20" i="8"/>
  <c r="D19" i="8"/>
  <c r="D18" i="8"/>
  <c r="D17" i="8"/>
  <c r="D16" i="8"/>
  <c r="D14" i="8"/>
  <c r="D22" i="8" l="1"/>
  <c r="D59" i="8"/>
  <c r="D62" i="8" s="1"/>
  <c r="G46" i="8"/>
  <c r="G63" i="8" s="1"/>
  <c r="H62" i="8"/>
  <c r="F62" i="8"/>
  <c r="H27" i="8"/>
  <c r="C46" i="8"/>
  <c r="C63" i="8" s="1"/>
  <c r="C65" i="8" s="1"/>
  <c r="D27" i="8"/>
  <c r="H22" i="8"/>
  <c r="F63" i="8"/>
  <c r="B63" i="8"/>
  <c r="H63" i="8" l="1"/>
  <c r="D63" i="8"/>
</calcChain>
</file>

<file path=xl/sharedStrings.xml><?xml version="1.0" encoding="utf-8"?>
<sst xmlns="http://schemas.openxmlformats.org/spreadsheetml/2006/main" count="123" uniqueCount="58">
  <si>
    <t>Náklady</t>
  </si>
  <si>
    <t>Hlavní činnost</t>
  </si>
  <si>
    <t>Doplňková činnost</t>
  </si>
  <si>
    <t>CELKEM</t>
  </si>
  <si>
    <t>Potraviny</t>
  </si>
  <si>
    <t>Všeobecný materiál</t>
  </si>
  <si>
    <t xml:space="preserve"> </t>
  </si>
  <si>
    <t>Materiál na opravy</t>
  </si>
  <si>
    <t>Čistící prostředky</t>
  </si>
  <si>
    <t>Ostatní materiál</t>
  </si>
  <si>
    <t>Celkem</t>
  </si>
  <si>
    <t>Energie</t>
  </si>
  <si>
    <t>Elektřina</t>
  </si>
  <si>
    <t>Plyn</t>
  </si>
  <si>
    <t>Voda</t>
  </si>
  <si>
    <t>Opravy a údržba</t>
  </si>
  <si>
    <t>Cestovné</t>
  </si>
  <si>
    <t>Ostatní služby</t>
  </si>
  <si>
    <t>Poštovné</t>
  </si>
  <si>
    <t>Revize</t>
  </si>
  <si>
    <t>Zákonné soc.pojištění</t>
  </si>
  <si>
    <t>Odpisy</t>
  </si>
  <si>
    <t>Výnosy</t>
  </si>
  <si>
    <t>Stravné cizí strávníci</t>
  </si>
  <si>
    <t>Přísp.na provoz - Obec</t>
  </si>
  <si>
    <t>v tísících</t>
  </si>
  <si>
    <t>v tisících</t>
  </si>
  <si>
    <t>Telefony, internet</t>
  </si>
  <si>
    <t>Školné MŠ a ŠD</t>
  </si>
  <si>
    <t>PO  a BOZP</t>
  </si>
  <si>
    <t>Kancelářské potřeby- papíry, tonery,</t>
  </si>
  <si>
    <t>Stravné vlastní strávníci</t>
  </si>
  <si>
    <t>Výsledek hospodaření</t>
  </si>
  <si>
    <t>Správa serveru, ICT služby, upgrade</t>
  </si>
  <si>
    <t>Školní potřeby - výtvarné, hudební, těl.</t>
  </si>
  <si>
    <t>Učebnice, prac.sešity</t>
  </si>
  <si>
    <t>Jiné- pojistné, neupl.DPH</t>
  </si>
  <si>
    <t>Mzdové náklady</t>
  </si>
  <si>
    <t>DDHM nad 3000,-</t>
  </si>
  <si>
    <t>zpracování mezd</t>
  </si>
  <si>
    <t>IČO: 70982538</t>
  </si>
  <si>
    <t>Pojištění odpovědnosti</t>
  </si>
  <si>
    <t>rok</t>
  </si>
  <si>
    <t>NÁKLADY celkem</t>
  </si>
  <si>
    <t>Zpracoval: Bc. Iveta Zykmundová / účetní školy</t>
  </si>
  <si>
    <t>Schválil: Mgr. Jitka Širůčková / ředitelka školy</t>
  </si>
  <si>
    <t>Obec Stará Červená Voda</t>
  </si>
  <si>
    <t>Příspěvková organizace: Základní škola a Mateřská škola Stará Červená Voda, příspěvková organizace</t>
  </si>
  <si>
    <t>Koláče, akce</t>
  </si>
  <si>
    <t>Náklady (v tis. Kč)</t>
  </si>
  <si>
    <t>Výnosy (v tis. Kč)</t>
  </si>
  <si>
    <t>Ostatní služby (+rozvoz, pouze DČ)</t>
  </si>
  <si>
    <t xml:space="preserve">Rozvoz obědů </t>
  </si>
  <si>
    <t>Sídlo: Stará Červená Voda 164  790 53 Stará Červená Voda</t>
  </si>
  <si>
    <t>Návrh střednědobého výhledu rozpočtu na roky 2023 - 2024</t>
  </si>
  <si>
    <t>VÝNOSY celkem</t>
  </si>
  <si>
    <t>Reprezentace</t>
  </si>
  <si>
    <t>Stará Červená Voda 28. 2.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</si>
</sst>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4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2"/>
      <name val="Arial CE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theme="1"/>
      <name val="Arial CE"/>
      <family val="2"/>
      <charset val="238"/>
    </font>
    <font>
      <b/>
      <sz val="12"/>
      <color theme="1"/>
      <name val="Arial CE"/>
      <charset val="238"/>
    </font>
    <font>
      <b/>
      <sz val="16"/>
      <name val="Arial CE"/>
      <charset val="238"/>
    </font>
    <font>
      <b/>
      <sz val="16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13" xfId="0" applyFont="1" applyBorder="1"/>
    <xf numFmtId="3" fontId="8" fillId="0" borderId="14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0" fontId="5" fillId="0" borderId="2" xfId="0" applyFont="1" applyBorder="1"/>
    <xf numFmtId="3" fontId="6" fillId="0" borderId="2" xfId="0" applyNumberFormat="1" applyFont="1" applyBorder="1" applyAlignment="1">
      <alignment horizontal="center"/>
    </xf>
    <xf numFmtId="0" fontId="6" fillId="0" borderId="19" xfId="0" applyFont="1" applyBorder="1"/>
    <xf numFmtId="3" fontId="6" fillId="2" borderId="19" xfId="0" applyNumberFormat="1" applyFont="1" applyFill="1" applyBorder="1" applyAlignment="1">
      <alignment horizontal="center"/>
    </xf>
    <xf numFmtId="0" fontId="6" fillId="0" borderId="8" xfId="0" applyFont="1" applyBorder="1"/>
    <xf numFmtId="3" fontId="6" fillId="2" borderId="8" xfId="0" applyNumberFormat="1" applyFont="1" applyFill="1" applyBorder="1" applyAlignment="1">
      <alignment horizontal="center"/>
    </xf>
    <xf numFmtId="0" fontId="7" fillId="4" borderId="2" xfId="0" applyFont="1" applyFill="1" applyBorder="1"/>
    <xf numFmtId="3" fontId="7" fillId="4" borderId="2" xfId="0" applyNumberFormat="1" applyFont="1" applyFill="1" applyBorder="1" applyAlignment="1">
      <alignment horizontal="center"/>
    </xf>
    <xf numFmtId="0" fontId="5" fillId="0" borderId="4" xfId="0" applyFont="1" applyBorder="1"/>
    <xf numFmtId="3" fontId="6" fillId="0" borderId="4" xfId="0" applyNumberFormat="1" applyFont="1" applyBorder="1" applyAlignment="1">
      <alignment horizontal="center"/>
    </xf>
    <xf numFmtId="0" fontId="9" fillId="0" borderId="8" xfId="0" applyFont="1" applyBorder="1"/>
    <xf numFmtId="3" fontId="9" fillId="0" borderId="8" xfId="0" applyNumberFormat="1" applyFont="1" applyBorder="1" applyAlignment="1">
      <alignment horizontal="center"/>
    </xf>
    <xf numFmtId="3" fontId="7" fillId="4" borderId="24" xfId="0" applyNumberFormat="1" applyFont="1" applyFill="1" applyBorder="1" applyAlignment="1">
      <alignment horizontal="center"/>
    </xf>
    <xf numFmtId="0" fontId="10" fillId="0" borderId="8" xfId="0" applyFont="1" applyBorder="1"/>
    <xf numFmtId="3" fontId="10" fillId="2" borderId="8" xfId="0" applyNumberFormat="1" applyFont="1" applyFill="1" applyBorder="1" applyAlignment="1">
      <alignment horizontal="center"/>
    </xf>
    <xf numFmtId="0" fontId="6" fillId="4" borderId="8" xfId="0" applyFont="1" applyFill="1" applyBorder="1"/>
    <xf numFmtId="3" fontId="6" fillId="4" borderId="8" xfId="0" applyNumberFormat="1" applyFont="1" applyFill="1" applyBorder="1" applyAlignment="1">
      <alignment horizontal="center"/>
    </xf>
    <xf numFmtId="3" fontId="6" fillId="4" borderId="6" xfId="0" applyNumberFormat="1" applyFont="1" applyFill="1" applyBorder="1" applyAlignment="1">
      <alignment horizontal="center"/>
    </xf>
    <xf numFmtId="0" fontId="11" fillId="4" borderId="8" xfId="0" applyFont="1" applyFill="1" applyBorder="1"/>
    <xf numFmtId="3" fontId="11" fillId="4" borderId="8" xfId="0" applyNumberFormat="1" applyFont="1" applyFill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NumberFormat="1" applyFont="1"/>
    <xf numFmtId="0" fontId="9" fillId="0" borderId="0" xfId="0" applyNumberFormat="1" applyFont="1"/>
    <xf numFmtId="0" fontId="5" fillId="0" borderId="0" xfId="0" applyFont="1" applyAlignment="1">
      <alignment horizontal="left"/>
    </xf>
    <xf numFmtId="4" fontId="8" fillId="0" borderId="0" xfId="0" applyNumberFormat="1" applyFont="1" applyAlignment="1">
      <alignment horizontal="left"/>
    </xf>
    <xf numFmtId="3" fontId="8" fillId="0" borderId="28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2" borderId="28" xfId="0" applyNumberFormat="1" applyFont="1" applyFill="1" applyBorder="1" applyAlignment="1">
      <alignment horizontal="center"/>
    </xf>
    <xf numFmtId="3" fontId="7" fillId="2" borderId="26" xfId="0" applyNumberFormat="1" applyFont="1" applyFill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3" fontId="7" fillId="0" borderId="26" xfId="0" applyNumberFormat="1" applyFont="1" applyFill="1" applyBorder="1" applyAlignment="1">
      <alignment horizontal="center"/>
    </xf>
    <xf numFmtId="3" fontId="7" fillId="0" borderId="30" xfId="0" applyNumberFormat="1" applyFont="1" applyFill="1" applyBorder="1" applyAlignment="1">
      <alignment horizontal="center"/>
    </xf>
    <xf numFmtId="3" fontId="7" fillId="4" borderId="31" xfId="0" applyNumberFormat="1" applyFont="1" applyFill="1" applyBorder="1" applyAlignment="1">
      <alignment horizontal="center"/>
    </xf>
    <xf numFmtId="3" fontId="8" fillId="4" borderId="2" xfId="0" applyNumberFormat="1" applyFont="1" applyFill="1" applyBorder="1" applyAlignment="1">
      <alignment horizontal="center"/>
    </xf>
    <xf numFmtId="3" fontId="8" fillId="4" borderId="24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3" fontId="6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3" fontId="6" fillId="0" borderId="31" xfId="0" applyNumberFormat="1" applyFont="1" applyBorder="1" applyAlignment="1">
      <alignment horizontal="center"/>
    </xf>
    <xf numFmtId="3" fontId="6" fillId="0" borderId="33" xfId="0" applyNumberFormat="1" applyFont="1" applyBorder="1" applyAlignment="1">
      <alignment horizontal="center"/>
    </xf>
    <xf numFmtId="0" fontId="5" fillId="0" borderId="34" xfId="0" applyNumberFormat="1" applyFont="1" applyBorder="1" applyAlignment="1">
      <alignment horizontal="center"/>
    </xf>
    <xf numFmtId="0" fontId="6" fillId="4" borderId="4" xfId="0" applyFont="1" applyFill="1" applyBorder="1"/>
    <xf numFmtId="3" fontId="6" fillId="4" borderId="4" xfId="0" applyNumberFormat="1" applyFont="1" applyFill="1" applyBorder="1" applyAlignment="1">
      <alignment horizontal="center"/>
    </xf>
    <xf numFmtId="3" fontId="6" fillId="4" borderId="5" xfId="0" applyNumberFormat="1" applyFont="1" applyFill="1" applyBorder="1" applyAlignment="1">
      <alignment horizontal="center"/>
    </xf>
    <xf numFmtId="0" fontId="6" fillId="0" borderId="2" xfId="0" applyFont="1" applyBorder="1"/>
    <xf numFmtId="3" fontId="8" fillId="0" borderId="2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9" fillId="0" borderId="0" xfId="0" applyFont="1"/>
    <xf numFmtId="4" fontId="9" fillId="0" borderId="0" xfId="0" applyNumberFormat="1" applyFont="1" applyAlignment="1">
      <alignment horizontal="left"/>
    </xf>
    <xf numFmtId="3" fontId="11" fillId="4" borderId="6" xfId="0" applyNumberFormat="1" applyFont="1" applyFill="1" applyBorder="1" applyAlignment="1">
      <alignment horizontal="center"/>
    </xf>
    <xf numFmtId="0" fontId="5" fillId="0" borderId="0" xfId="0" applyFont="1"/>
    <xf numFmtId="0" fontId="7" fillId="2" borderId="2" xfId="0" applyFont="1" applyFill="1" applyBorder="1"/>
    <xf numFmtId="3" fontId="9" fillId="2" borderId="2" xfId="0" applyNumberFormat="1" applyFont="1" applyFill="1" applyBorder="1" applyAlignment="1">
      <alignment horizontal="center"/>
    </xf>
    <xf numFmtId="3" fontId="8" fillId="2" borderId="24" xfId="0" applyNumberFormat="1" applyFont="1" applyFill="1" applyBorder="1" applyAlignment="1">
      <alignment horizontal="center"/>
    </xf>
    <xf numFmtId="0" fontId="6" fillId="0" borderId="36" xfId="0" applyFont="1" applyBorder="1"/>
    <xf numFmtId="3" fontId="8" fillId="0" borderId="37" xfId="0" applyNumberFormat="1" applyFont="1" applyBorder="1" applyAlignment="1">
      <alignment horizontal="center"/>
    </xf>
    <xf numFmtId="0" fontId="7" fillId="2" borderId="1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5" fillId="0" borderId="1" xfId="0" applyFont="1" applyBorder="1"/>
    <xf numFmtId="3" fontId="7" fillId="0" borderId="3" xfId="0" applyNumberFormat="1" applyFont="1" applyBorder="1" applyAlignment="1">
      <alignment horizontal="center"/>
    </xf>
    <xf numFmtId="0" fontId="6" fillId="0" borderId="18" xfId="0" applyFont="1" applyBorder="1"/>
    <xf numFmtId="3" fontId="7" fillId="2" borderId="37" xfId="0" applyNumberFormat="1" applyFont="1" applyFill="1" applyBorder="1" applyAlignment="1">
      <alignment horizontal="center"/>
    </xf>
    <xf numFmtId="0" fontId="6" fillId="0" borderId="7" xfId="0" applyFont="1" applyBorder="1"/>
    <xf numFmtId="3" fontId="7" fillId="2" borderId="6" xfId="0" applyNumberFormat="1" applyFont="1" applyFill="1" applyBorder="1" applyAlignment="1">
      <alignment horizontal="center"/>
    </xf>
    <xf numFmtId="0" fontId="7" fillId="4" borderId="1" xfId="0" applyFont="1" applyFill="1" applyBorder="1"/>
    <xf numFmtId="3" fontId="7" fillId="4" borderId="3" xfId="0" applyNumberFormat="1" applyFont="1" applyFill="1" applyBorder="1" applyAlignment="1">
      <alignment horizontal="center"/>
    </xf>
    <xf numFmtId="0" fontId="5" fillId="0" borderId="9" xfId="0" applyFont="1" applyBorder="1"/>
    <xf numFmtId="3" fontId="7" fillId="0" borderId="5" xfId="0" applyNumberFormat="1" applyFont="1" applyBorder="1" applyAlignment="1">
      <alignment horizontal="center"/>
    </xf>
    <xf numFmtId="0" fontId="9" fillId="0" borderId="7" xfId="0" applyFont="1" applyBorder="1"/>
    <xf numFmtId="3" fontId="7" fillId="0" borderId="6" xfId="0" applyNumberFormat="1" applyFont="1" applyFill="1" applyBorder="1" applyAlignment="1">
      <alignment horizontal="center"/>
    </xf>
    <xf numFmtId="3" fontId="7" fillId="0" borderId="23" xfId="0" applyNumberFormat="1" applyFont="1" applyFill="1" applyBorder="1" applyAlignment="1">
      <alignment horizontal="center"/>
    </xf>
    <xf numFmtId="3" fontId="7" fillId="4" borderId="35" xfId="0" applyNumberFormat="1" applyFont="1" applyFill="1" applyBorder="1" applyAlignment="1">
      <alignment horizontal="center"/>
    </xf>
    <xf numFmtId="0" fontId="10" fillId="0" borderId="7" xfId="0" applyFont="1" applyBorder="1"/>
    <xf numFmtId="3" fontId="8" fillId="4" borderId="3" xfId="0" applyNumberFormat="1" applyFont="1" applyFill="1" applyBorder="1" applyAlignment="1">
      <alignment horizontal="center"/>
    </xf>
    <xf numFmtId="0" fontId="7" fillId="3" borderId="10" xfId="0" applyFont="1" applyFill="1" applyBorder="1"/>
    <xf numFmtId="3" fontId="7" fillId="3" borderId="11" xfId="0" applyNumberFormat="1" applyFont="1" applyFill="1" applyBorder="1" applyAlignment="1">
      <alignment horizontal="center"/>
    </xf>
    <xf numFmtId="3" fontId="7" fillId="3" borderId="32" xfId="0" applyNumberFormat="1" applyFont="1" applyFill="1" applyBorder="1" applyAlignment="1">
      <alignment horizontal="center"/>
    </xf>
    <xf numFmtId="0" fontId="7" fillId="3" borderId="11" xfId="0" applyFont="1" applyFill="1" applyBorder="1"/>
    <xf numFmtId="3" fontId="7" fillId="3" borderId="38" xfId="0" applyNumberFormat="1" applyFont="1" applyFill="1" applyBorder="1" applyAlignment="1">
      <alignment horizontal="center"/>
    </xf>
    <xf numFmtId="0" fontId="7" fillId="3" borderId="16" xfId="0" applyFont="1" applyFill="1" applyBorder="1"/>
    <xf numFmtId="3" fontId="7" fillId="3" borderId="16" xfId="0" applyNumberFormat="1" applyFont="1" applyFill="1" applyBorder="1" applyAlignment="1">
      <alignment horizontal="center"/>
    </xf>
    <xf numFmtId="3" fontId="5" fillId="3" borderId="17" xfId="0" applyNumberFormat="1" applyFont="1" applyFill="1" applyBorder="1" applyAlignment="1">
      <alignment horizontal="center"/>
    </xf>
    <xf numFmtId="0" fontId="7" fillId="4" borderId="18" xfId="0" applyFont="1" applyFill="1" applyBorder="1"/>
    <xf numFmtId="3" fontId="7" fillId="4" borderId="19" xfId="0" applyNumberFormat="1" applyFont="1" applyFill="1" applyBorder="1" applyAlignment="1">
      <alignment horizontal="center"/>
    </xf>
    <xf numFmtId="3" fontId="7" fillId="4" borderId="25" xfId="0" applyNumberFormat="1" applyFont="1" applyFill="1" applyBorder="1" applyAlignment="1">
      <alignment horizontal="center"/>
    </xf>
    <xf numFmtId="0" fontId="7" fillId="4" borderId="19" xfId="0" applyFont="1" applyFill="1" applyBorder="1"/>
    <xf numFmtId="3" fontId="7" fillId="4" borderId="21" xfId="0" applyNumberFormat="1" applyFont="1" applyFill="1" applyBorder="1" applyAlignment="1">
      <alignment horizontal="center"/>
    </xf>
    <xf numFmtId="3" fontId="8" fillId="5" borderId="19" xfId="0" applyNumberFormat="1" applyFont="1" applyFill="1" applyBorder="1" applyAlignment="1">
      <alignment horizontal="center" vertical="center" wrapText="1"/>
    </xf>
    <xf numFmtId="3" fontId="8" fillId="5" borderId="8" xfId="0" applyNumberFormat="1" applyFont="1" applyFill="1" applyBorder="1" applyAlignment="1">
      <alignment horizontal="center" vertical="center" wrapText="1"/>
    </xf>
    <xf numFmtId="3" fontId="8" fillId="5" borderId="22" xfId="0" applyNumberFormat="1" applyFont="1" applyFill="1" applyBorder="1" applyAlignment="1">
      <alignment horizontal="center" vertical="center" wrapText="1"/>
    </xf>
    <xf numFmtId="3" fontId="8" fillId="5" borderId="21" xfId="0" applyNumberFormat="1" applyFont="1" applyFill="1" applyBorder="1" applyAlignment="1">
      <alignment horizontal="center" vertical="center" wrapText="1"/>
    </xf>
    <xf numFmtId="3" fontId="8" fillId="5" borderId="6" xfId="0" applyNumberFormat="1" applyFont="1" applyFill="1" applyBorder="1" applyAlignment="1">
      <alignment horizontal="center" vertical="center" wrapText="1"/>
    </xf>
    <xf numFmtId="3" fontId="8" fillId="5" borderId="23" xfId="0" applyNumberFormat="1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3" fontId="13" fillId="5" borderId="19" xfId="0" applyNumberFormat="1" applyFont="1" applyFill="1" applyBorder="1" applyAlignment="1">
      <alignment horizontal="center" vertical="center" wrapText="1"/>
    </xf>
    <xf numFmtId="3" fontId="13" fillId="5" borderId="8" xfId="0" applyNumberFormat="1" applyFont="1" applyFill="1" applyBorder="1" applyAlignment="1">
      <alignment horizontal="center" vertical="center" wrapText="1"/>
    </xf>
    <xf numFmtId="3" fontId="13" fillId="5" borderId="16" xfId="0" applyNumberFormat="1" applyFont="1" applyFill="1" applyBorder="1" applyAlignment="1">
      <alignment horizontal="center" vertical="center" wrapText="1"/>
    </xf>
    <xf numFmtId="0" fontId="10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4" fontId="9" fillId="0" borderId="0" xfId="0" applyNumberFormat="1" applyFont="1" applyAlignment="1">
      <alignment horizontal="left"/>
    </xf>
    <xf numFmtId="4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2" fillId="5" borderId="15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3" fontId="13" fillId="5" borderId="21" xfId="0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3" fillId="5" borderId="17" xfId="0" applyNumberFormat="1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3" fontId="13" fillId="5" borderId="25" xfId="0" applyNumberFormat="1" applyFont="1" applyFill="1" applyBorder="1" applyAlignment="1">
      <alignment horizontal="center" vertical="center" wrapText="1"/>
    </xf>
    <xf numFmtId="3" fontId="13" fillId="5" borderId="26" xfId="0" applyNumberFormat="1" applyFont="1" applyFill="1" applyBorder="1" applyAlignment="1">
      <alignment horizontal="center" vertical="center" wrapText="1"/>
    </xf>
    <xf numFmtId="3" fontId="13" fillId="5" borderId="27" xfId="0" applyNumberFormat="1" applyFont="1" applyFill="1" applyBorder="1" applyAlignment="1">
      <alignment horizontal="center" vertical="center" wrapText="1"/>
    </xf>
  </cellXfs>
  <cellStyles count="3">
    <cellStyle name="měny 2" xfId="2"/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tabSelected="1" topLeftCell="A46" zoomScaleNormal="100" workbookViewId="0">
      <selection activeCell="C78" sqref="C78"/>
    </sheetView>
  </sheetViews>
  <sheetFormatPr defaultRowHeight="12.75" x14ac:dyDescent="0.2"/>
  <cols>
    <col min="1" max="1" width="38.5703125" customWidth="1"/>
    <col min="2" max="2" width="10.5703125" customWidth="1"/>
    <col min="3" max="3" width="13" customWidth="1"/>
    <col min="4" max="4" width="12" customWidth="1"/>
    <col min="5" max="5" width="39.28515625" customWidth="1"/>
    <col min="7" max="7" width="13.140625" customWidth="1"/>
    <col min="8" max="8" width="12" customWidth="1"/>
  </cols>
  <sheetData>
    <row r="1" spans="1:8" ht="18" x14ac:dyDescent="0.25">
      <c r="A1" s="62" t="s">
        <v>46</v>
      </c>
      <c r="B1" s="3"/>
      <c r="C1" s="3"/>
      <c r="D1" s="3"/>
      <c r="E1" s="2"/>
    </row>
    <row r="2" spans="1:8" ht="15" x14ac:dyDescent="0.2">
      <c r="A2" s="113"/>
      <c r="B2" s="113"/>
      <c r="C2" s="113"/>
      <c r="D2" s="113"/>
      <c r="E2" s="113"/>
      <c r="F2" s="45"/>
      <c r="G2" s="45"/>
    </row>
    <row r="3" spans="1:8" ht="18" x14ac:dyDescent="0.25">
      <c r="A3" s="33" t="s">
        <v>47</v>
      </c>
      <c r="B3" s="46"/>
      <c r="C3" s="46"/>
      <c r="D3" s="46"/>
      <c r="E3" s="47"/>
      <c r="F3" s="45"/>
      <c r="G3" s="45"/>
    </row>
    <row r="4" spans="1:8" ht="18" x14ac:dyDescent="0.25">
      <c r="A4" s="114" t="s">
        <v>53</v>
      </c>
      <c r="B4" s="115"/>
      <c r="C4" s="115"/>
      <c r="D4" s="116"/>
      <c r="E4" s="48"/>
      <c r="F4" s="49"/>
      <c r="G4" s="49"/>
    </row>
    <row r="5" spans="1:8" ht="18" x14ac:dyDescent="0.25">
      <c r="A5" s="117" t="s">
        <v>40</v>
      </c>
      <c r="B5" s="117"/>
      <c r="C5" s="117"/>
      <c r="D5" s="34"/>
      <c r="E5" s="47"/>
      <c r="F5" s="45"/>
      <c r="G5" s="45"/>
    </row>
    <row r="6" spans="1:8" ht="18" x14ac:dyDescent="0.25">
      <c r="A6" s="60"/>
      <c r="B6" s="60"/>
      <c r="C6" s="60"/>
      <c r="D6" s="34"/>
      <c r="E6" s="47"/>
      <c r="F6" s="45"/>
      <c r="G6" s="45"/>
    </row>
    <row r="7" spans="1:8" ht="20.25" x14ac:dyDescent="0.3">
      <c r="A7" s="118" t="s">
        <v>54</v>
      </c>
      <c r="B7" s="119"/>
      <c r="C7" s="119"/>
      <c r="D7" s="119"/>
      <c r="E7" s="119"/>
      <c r="F7" s="119"/>
      <c r="G7" s="119"/>
      <c r="H7" s="119"/>
    </row>
    <row r="8" spans="1:8" ht="16.5" thickBot="1" x14ac:dyDescent="0.3">
      <c r="A8" s="34"/>
      <c r="B8" s="34"/>
      <c r="C8" s="34"/>
      <c r="D8" s="34"/>
      <c r="E8" s="45"/>
      <c r="F8" s="45"/>
      <c r="G8" s="45"/>
    </row>
    <row r="9" spans="1:8" ht="16.5" thickBot="1" x14ac:dyDescent="0.3">
      <c r="A9" s="6"/>
      <c r="B9" s="50" t="s">
        <v>42</v>
      </c>
      <c r="C9" s="52">
        <v>2023</v>
      </c>
      <c r="D9" s="51"/>
      <c r="E9" s="6"/>
      <c r="F9" s="50" t="s">
        <v>42</v>
      </c>
      <c r="G9" s="52">
        <v>2024</v>
      </c>
      <c r="H9" s="51"/>
    </row>
    <row r="10" spans="1:8" ht="13.15" customHeight="1" x14ac:dyDescent="0.2">
      <c r="A10" s="105" t="s">
        <v>0</v>
      </c>
      <c r="B10" s="108" t="s">
        <v>1</v>
      </c>
      <c r="C10" s="108" t="s">
        <v>2</v>
      </c>
      <c r="D10" s="128" t="s">
        <v>3</v>
      </c>
      <c r="E10" s="120" t="s">
        <v>0</v>
      </c>
      <c r="F10" s="108" t="s">
        <v>1</v>
      </c>
      <c r="G10" s="108" t="s">
        <v>2</v>
      </c>
      <c r="H10" s="123" t="s">
        <v>3</v>
      </c>
    </row>
    <row r="11" spans="1:8" ht="13.15" customHeight="1" x14ac:dyDescent="0.2">
      <c r="A11" s="106"/>
      <c r="B11" s="109"/>
      <c r="C11" s="109"/>
      <c r="D11" s="129"/>
      <c r="E11" s="121"/>
      <c r="F11" s="109"/>
      <c r="G11" s="109"/>
      <c r="H11" s="124"/>
    </row>
    <row r="12" spans="1:8" ht="13.9" customHeight="1" thickBot="1" x14ac:dyDescent="0.25">
      <c r="A12" s="107"/>
      <c r="B12" s="110"/>
      <c r="C12" s="110"/>
      <c r="D12" s="130"/>
      <c r="E12" s="122"/>
      <c r="F12" s="110"/>
      <c r="G12" s="110"/>
      <c r="H12" s="125"/>
    </row>
    <row r="13" spans="1:8" ht="16.5" thickBot="1" x14ac:dyDescent="0.3">
      <c r="A13" s="66"/>
      <c r="B13" s="8" t="s">
        <v>26</v>
      </c>
      <c r="C13" s="9" t="s">
        <v>26</v>
      </c>
      <c r="D13" s="35" t="s">
        <v>26</v>
      </c>
      <c r="E13" s="7"/>
      <c r="F13" s="8" t="s">
        <v>26</v>
      </c>
      <c r="G13" s="9" t="s">
        <v>26</v>
      </c>
      <c r="H13" s="67" t="s">
        <v>26</v>
      </c>
    </row>
    <row r="14" spans="1:8" ht="16.5" thickBot="1" x14ac:dyDescent="0.3">
      <c r="A14" s="68" t="s">
        <v>4</v>
      </c>
      <c r="B14" s="64">
        <v>225</v>
      </c>
      <c r="C14" s="64">
        <v>420</v>
      </c>
      <c r="D14" s="65">
        <f>B14+C14</f>
        <v>645</v>
      </c>
      <c r="E14" s="63" t="s">
        <v>4</v>
      </c>
      <c r="F14" s="64">
        <v>225</v>
      </c>
      <c r="G14" s="64">
        <v>420</v>
      </c>
      <c r="H14" s="69">
        <f>F14+G14</f>
        <v>645</v>
      </c>
    </row>
    <row r="15" spans="1:8" ht="16.5" thickBot="1" x14ac:dyDescent="0.3">
      <c r="A15" s="70" t="s">
        <v>5</v>
      </c>
      <c r="B15" s="11"/>
      <c r="C15" s="11"/>
      <c r="D15" s="36" t="s">
        <v>6</v>
      </c>
      <c r="E15" s="10" t="s">
        <v>5</v>
      </c>
      <c r="F15" s="11"/>
      <c r="G15" s="11"/>
      <c r="H15" s="71" t="s">
        <v>6</v>
      </c>
    </row>
    <row r="16" spans="1:8" ht="15.75" x14ac:dyDescent="0.25">
      <c r="A16" s="72" t="s">
        <v>35</v>
      </c>
      <c r="B16" s="13">
        <v>35</v>
      </c>
      <c r="C16" s="13">
        <v>0</v>
      </c>
      <c r="D16" s="37">
        <f t="shared" ref="D16:D21" si="0">SUM(B16:C16)</f>
        <v>35</v>
      </c>
      <c r="E16" s="12" t="s">
        <v>35</v>
      </c>
      <c r="F16" s="13">
        <v>35</v>
      </c>
      <c r="G16" s="13">
        <v>0</v>
      </c>
      <c r="H16" s="73">
        <f t="shared" ref="H16:H21" si="1">SUM(F16:G16)</f>
        <v>35</v>
      </c>
    </row>
    <row r="17" spans="1:8" ht="15.75" x14ac:dyDescent="0.25">
      <c r="A17" s="74" t="s">
        <v>34</v>
      </c>
      <c r="B17" s="15">
        <v>38</v>
      </c>
      <c r="C17" s="15">
        <v>0</v>
      </c>
      <c r="D17" s="38">
        <f t="shared" si="0"/>
        <v>38</v>
      </c>
      <c r="E17" s="14" t="s">
        <v>34</v>
      </c>
      <c r="F17" s="15">
        <v>38</v>
      </c>
      <c r="G17" s="15">
        <v>0</v>
      </c>
      <c r="H17" s="75">
        <f t="shared" si="1"/>
        <v>38</v>
      </c>
    </row>
    <row r="18" spans="1:8" ht="15.75" x14ac:dyDescent="0.25">
      <c r="A18" s="74" t="s">
        <v>7</v>
      </c>
      <c r="B18" s="15">
        <v>10</v>
      </c>
      <c r="C18" s="15">
        <v>3</v>
      </c>
      <c r="D18" s="38">
        <f t="shared" si="0"/>
        <v>13</v>
      </c>
      <c r="E18" s="14" t="s">
        <v>7</v>
      </c>
      <c r="F18" s="15">
        <v>10</v>
      </c>
      <c r="G18" s="15">
        <v>3</v>
      </c>
      <c r="H18" s="75">
        <f t="shared" si="1"/>
        <v>13</v>
      </c>
    </row>
    <row r="19" spans="1:8" ht="15.75" x14ac:dyDescent="0.25">
      <c r="A19" s="74" t="s">
        <v>30</v>
      </c>
      <c r="B19" s="15">
        <v>35</v>
      </c>
      <c r="C19" s="15">
        <v>3</v>
      </c>
      <c r="D19" s="38">
        <f t="shared" si="0"/>
        <v>38</v>
      </c>
      <c r="E19" s="14" t="s">
        <v>30</v>
      </c>
      <c r="F19" s="15">
        <v>35</v>
      </c>
      <c r="G19" s="15">
        <v>3</v>
      </c>
      <c r="H19" s="75">
        <f t="shared" si="1"/>
        <v>38</v>
      </c>
    </row>
    <row r="20" spans="1:8" ht="15.75" x14ac:dyDescent="0.25">
      <c r="A20" s="74" t="s">
        <v>8</v>
      </c>
      <c r="B20" s="15">
        <v>35</v>
      </c>
      <c r="C20" s="15">
        <v>7</v>
      </c>
      <c r="D20" s="38">
        <f t="shared" si="0"/>
        <v>42</v>
      </c>
      <c r="E20" s="14" t="s">
        <v>8</v>
      </c>
      <c r="F20" s="15">
        <v>35</v>
      </c>
      <c r="G20" s="15">
        <v>7</v>
      </c>
      <c r="H20" s="75">
        <f t="shared" si="1"/>
        <v>42</v>
      </c>
    </row>
    <row r="21" spans="1:8" ht="16.5" thickBot="1" x14ac:dyDescent="0.3">
      <c r="A21" s="74" t="s">
        <v>9</v>
      </c>
      <c r="B21" s="15">
        <v>85</v>
      </c>
      <c r="C21" s="15">
        <v>5</v>
      </c>
      <c r="D21" s="38">
        <f t="shared" si="0"/>
        <v>90</v>
      </c>
      <c r="E21" s="14" t="s">
        <v>9</v>
      </c>
      <c r="F21" s="15">
        <v>85</v>
      </c>
      <c r="G21" s="15">
        <v>5</v>
      </c>
      <c r="H21" s="75">
        <f t="shared" si="1"/>
        <v>90</v>
      </c>
    </row>
    <row r="22" spans="1:8" ht="16.5" thickBot="1" x14ac:dyDescent="0.3">
      <c r="A22" s="76" t="s">
        <v>10</v>
      </c>
      <c r="B22" s="17">
        <f>SUM(B14:B21)</f>
        <v>463</v>
      </c>
      <c r="C22" s="17">
        <f>SUM(C14:C21)</f>
        <v>438</v>
      </c>
      <c r="D22" s="22">
        <f>SUM(D14:D21)</f>
        <v>901</v>
      </c>
      <c r="E22" s="16" t="s">
        <v>10</v>
      </c>
      <c r="F22" s="17">
        <f>SUM(F14:F21)</f>
        <v>463</v>
      </c>
      <c r="G22" s="17">
        <f>SUM(G14:G21)</f>
        <v>438</v>
      </c>
      <c r="H22" s="77">
        <f>SUM(H14:H21)</f>
        <v>901</v>
      </c>
    </row>
    <row r="23" spans="1:8" ht="15.75" x14ac:dyDescent="0.25">
      <c r="A23" s="78" t="s">
        <v>11</v>
      </c>
      <c r="B23" s="19"/>
      <c r="C23" s="19"/>
      <c r="D23" s="39"/>
      <c r="E23" s="18" t="s">
        <v>11</v>
      </c>
      <c r="F23" s="19"/>
      <c r="G23" s="19"/>
      <c r="H23" s="79"/>
    </row>
    <row r="24" spans="1:8" ht="15.75" x14ac:dyDescent="0.25">
      <c r="A24" s="80" t="s">
        <v>12</v>
      </c>
      <c r="B24" s="21">
        <v>85</v>
      </c>
      <c r="C24" s="21">
        <v>32</v>
      </c>
      <c r="D24" s="40">
        <f>SUM(B24:C24)</f>
        <v>117</v>
      </c>
      <c r="E24" s="20" t="s">
        <v>12</v>
      </c>
      <c r="F24" s="21">
        <v>85</v>
      </c>
      <c r="G24" s="21">
        <v>32</v>
      </c>
      <c r="H24" s="81">
        <f>SUM(F24:G24)</f>
        <v>117</v>
      </c>
    </row>
    <row r="25" spans="1:8" ht="15.75" x14ac:dyDescent="0.25">
      <c r="A25" s="80" t="s">
        <v>13</v>
      </c>
      <c r="B25" s="21">
        <v>112</v>
      </c>
      <c r="C25" s="21">
        <v>42</v>
      </c>
      <c r="D25" s="40">
        <f t="shared" ref="D25:D27" si="2">SUM(B25:C25)</f>
        <v>154</v>
      </c>
      <c r="E25" s="20" t="s">
        <v>13</v>
      </c>
      <c r="F25" s="21">
        <v>112</v>
      </c>
      <c r="G25" s="21">
        <v>42</v>
      </c>
      <c r="H25" s="81">
        <f t="shared" ref="H25:H27" si="3">SUM(F25:G25)</f>
        <v>154</v>
      </c>
    </row>
    <row r="26" spans="1:8" ht="16.5" thickBot="1" x14ac:dyDescent="0.3">
      <c r="A26" s="80" t="s">
        <v>14</v>
      </c>
      <c r="B26" s="21">
        <v>18</v>
      </c>
      <c r="C26" s="21">
        <v>9</v>
      </c>
      <c r="D26" s="41">
        <f t="shared" si="2"/>
        <v>27</v>
      </c>
      <c r="E26" s="20" t="s">
        <v>14</v>
      </c>
      <c r="F26" s="21">
        <v>18</v>
      </c>
      <c r="G26" s="21">
        <v>9</v>
      </c>
      <c r="H26" s="82">
        <f t="shared" si="3"/>
        <v>27</v>
      </c>
    </row>
    <row r="27" spans="1:8" ht="16.5" thickBot="1" x14ac:dyDescent="0.3">
      <c r="A27" s="76" t="s">
        <v>10</v>
      </c>
      <c r="B27" s="17">
        <f>SUM(B24:B26)</f>
        <v>215</v>
      </c>
      <c r="C27" s="22">
        <f>SUM(C24:C26)</f>
        <v>83</v>
      </c>
      <c r="D27" s="42">
        <f t="shared" si="2"/>
        <v>298</v>
      </c>
      <c r="E27" s="16" t="s">
        <v>10</v>
      </c>
      <c r="F27" s="17">
        <f>SUM(F24:F26)</f>
        <v>215</v>
      </c>
      <c r="G27" s="22">
        <f>SUM(G24:G26)</f>
        <v>83</v>
      </c>
      <c r="H27" s="83">
        <f t="shared" si="3"/>
        <v>298</v>
      </c>
    </row>
    <row r="28" spans="1:8" ht="16.5" thickBot="1" x14ac:dyDescent="0.3">
      <c r="A28" s="76" t="s">
        <v>15</v>
      </c>
      <c r="B28" s="17">
        <v>50</v>
      </c>
      <c r="C28" s="17">
        <v>15</v>
      </c>
      <c r="D28" s="22">
        <v>65</v>
      </c>
      <c r="E28" s="16" t="s">
        <v>15</v>
      </c>
      <c r="F28" s="17">
        <v>50</v>
      </c>
      <c r="G28" s="17">
        <v>15</v>
      </c>
      <c r="H28" s="77">
        <v>65</v>
      </c>
    </row>
    <row r="29" spans="1:8" ht="16.5" thickBot="1" x14ac:dyDescent="0.3">
      <c r="A29" s="76" t="s">
        <v>16</v>
      </c>
      <c r="B29" s="17">
        <v>15</v>
      </c>
      <c r="C29" s="17">
        <v>0</v>
      </c>
      <c r="D29" s="22">
        <f>SUM(B29:C29)</f>
        <v>15</v>
      </c>
      <c r="E29" s="16" t="s">
        <v>16</v>
      </c>
      <c r="F29" s="17">
        <v>15</v>
      </c>
      <c r="G29" s="17">
        <v>0</v>
      </c>
      <c r="H29" s="77">
        <f>SUM(F29:G29)</f>
        <v>15</v>
      </c>
    </row>
    <row r="30" spans="1:8" ht="15.75" x14ac:dyDescent="0.25">
      <c r="A30" s="94" t="s">
        <v>56</v>
      </c>
      <c r="B30" s="95">
        <v>4</v>
      </c>
      <c r="C30" s="95">
        <v>0</v>
      </c>
      <c r="D30" s="96">
        <f>SUM(B30:C30)</f>
        <v>4</v>
      </c>
      <c r="E30" s="97" t="s">
        <v>56</v>
      </c>
      <c r="F30" s="95">
        <v>4</v>
      </c>
      <c r="G30" s="95">
        <v>0</v>
      </c>
      <c r="H30" s="98">
        <f>SUM(F30:G30)</f>
        <v>4</v>
      </c>
    </row>
    <row r="31" spans="1:8" ht="15.75" x14ac:dyDescent="0.25">
      <c r="A31" s="78" t="s">
        <v>17</v>
      </c>
      <c r="B31" s="19"/>
      <c r="C31" s="19"/>
      <c r="D31" s="39"/>
      <c r="E31" s="18" t="s">
        <v>17</v>
      </c>
      <c r="F31" s="19"/>
      <c r="G31" s="19"/>
      <c r="H31" s="79"/>
    </row>
    <row r="32" spans="1:8" ht="15.75" x14ac:dyDescent="0.25">
      <c r="A32" s="84" t="s">
        <v>18</v>
      </c>
      <c r="B32" s="24">
        <v>3</v>
      </c>
      <c r="C32" s="24">
        <v>0</v>
      </c>
      <c r="D32" s="38">
        <f t="shared" ref="D32:D38" si="4">SUM(B32:C32)</f>
        <v>3</v>
      </c>
      <c r="E32" s="23" t="s">
        <v>18</v>
      </c>
      <c r="F32" s="24">
        <v>3</v>
      </c>
      <c r="G32" s="24">
        <v>0</v>
      </c>
      <c r="H32" s="75">
        <f t="shared" ref="H32:H38" si="5">SUM(F32:G32)</f>
        <v>3</v>
      </c>
    </row>
    <row r="33" spans="1:8" ht="15.75" x14ac:dyDescent="0.25">
      <c r="A33" s="84" t="s">
        <v>27</v>
      </c>
      <c r="B33" s="15">
        <v>30</v>
      </c>
      <c r="C33" s="15">
        <v>4</v>
      </c>
      <c r="D33" s="38">
        <f t="shared" si="4"/>
        <v>34</v>
      </c>
      <c r="E33" s="23" t="s">
        <v>27</v>
      </c>
      <c r="F33" s="15">
        <v>30</v>
      </c>
      <c r="G33" s="15">
        <v>4</v>
      </c>
      <c r="H33" s="75">
        <f t="shared" si="5"/>
        <v>34</v>
      </c>
    </row>
    <row r="34" spans="1:8" ht="15.75" x14ac:dyDescent="0.25">
      <c r="A34" s="84" t="s">
        <v>19</v>
      </c>
      <c r="B34" s="15">
        <v>25</v>
      </c>
      <c r="C34" s="15">
        <v>0</v>
      </c>
      <c r="D34" s="38">
        <f t="shared" si="4"/>
        <v>25</v>
      </c>
      <c r="E34" s="23" t="s">
        <v>19</v>
      </c>
      <c r="F34" s="15">
        <v>25</v>
      </c>
      <c r="G34" s="15">
        <v>0</v>
      </c>
      <c r="H34" s="75">
        <f t="shared" si="5"/>
        <v>25</v>
      </c>
    </row>
    <row r="35" spans="1:8" ht="15.75" x14ac:dyDescent="0.25">
      <c r="A35" s="84" t="s">
        <v>33</v>
      </c>
      <c r="B35" s="15">
        <v>86</v>
      </c>
      <c r="C35" s="15">
        <v>8</v>
      </c>
      <c r="D35" s="38">
        <f t="shared" si="4"/>
        <v>94</v>
      </c>
      <c r="E35" s="23" t="s">
        <v>33</v>
      </c>
      <c r="F35" s="15">
        <v>86</v>
      </c>
      <c r="G35" s="15">
        <v>8</v>
      </c>
      <c r="H35" s="75">
        <f t="shared" si="5"/>
        <v>94</v>
      </c>
    </row>
    <row r="36" spans="1:8" ht="15.75" x14ac:dyDescent="0.25">
      <c r="A36" s="84" t="s">
        <v>29</v>
      </c>
      <c r="B36" s="15">
        <v>15</v>
      </c>
      <c r="C36" s="15">
        <v>0</v>
      </c>
      <c r="D36" s="38">
        <f t="shared" si="4"/>
        <v>15</v>
      </c>
      <c r="E36" s="23" t="s">
        <v>29</v>
      </c>
      <c r="F36" s="15">
        <v>15</v>
      </c>
      <c r="G36" s="15">
        <v>0</v>
      </c>
      <c r="H36" s="75">
        <f t="shared" si="5"/>
        <v>15</v>
      </c>
    </row>
    <row r="37" spans="1:8" ht="15.75" x14ac:dyDescent="0.25">
      <c r="A37" s="84" t="s">
        <v>39</v>
      </c>
      <c r="B37" s="15">
        <v>45</v>
      </c>
      <c r="C37" s="15">
        <v>0</v>
      </c>
      <c r="D37" s="38">
        <f t="shared" si="4"/>
        <v>45</v>
      </c>
      <c r="E37" s="23" t="s">
        <v>39</v>
      </c>
      <c r="F37" s="15">
        <v>45</v>
      </c>
      <c r="G37" s="15">
        <v>0</v>
      </c>
      <c r="H37" s="75">
        <f t="shared" si="5"/>
        <v>45</v>
      </c>
    </row>
    <row r="38" spans="1:8" ht="16.5" thickBot="1" x14ac:dyDescent="0.3">
      <c r="A38" s="74" t="s">
        <v>51</v>
      </c>
      <c r="B38" s="15">
        <v>110</v>
      </c>
      <c r="C38" s="15">
        <v>88</v>
      </c>
      <c r="D38" s="38">
        <f t="shared" si="4"/>
        <v>198</v>
      </c>
      <c r="E38" s="14" t="s">
        <v>51</v>
      </c>
      <c r="F38" s="15">
        <v>110</v>
      </c>
      <c r="G38" s="15">
        <v>88</v>
      </c>
      <c r="H38" s="75">
        <f t="shared" si="5"/>
        <v>198</v>
      </c>
    </row>
    <row r="39" spans="1:8" ht="16.5" thickBot="1" x14ac:dyDescent="0.3">
      <c r="A39" s="76" t="s">
        <v>10</v>
      </c>
      <c r="B39" s="43">
        <f>SUM(B32:B38)</f>
        <v>314</v>
      </c>
      <c r="C39" s="43">
        <f>SUM(C32:C38)</f>
        <v>100</v>
      </c>
      <c r="D39" s="44">
        <f>SUM(D32:D38)</f>
        <v>414</v>
      </c>
      <c r="E39" s="16" t="s">
        <v>10</v>
      </c>
      <c r="F39" s="43">
        <f>SUM(F32:F38)</f>
        <v>314</v>
      </c>
      <c r="G39" s="43">
        <f>SUM(G32:G38)</f>
        <v>100</v>
      </c>
      <c r="H39" s="85">
        <f>SUM(H32:H38)</f>
        <v>414</v>
      </c>
    </row>
    <row r="40" spans="1:8" ht="16.5" thickBot="1" x14ac:dyDescent="0.3">
      <c r="A40" s="76" t="s">
        <v>37</v>
      </c>
      <c r="B40" s="43">
        <v>130</v>
      </c>
      <c r="C40" s="43">
        <v>220</v>
      </c>
      <c r="D40" s="44">
        <f t="shared" ref="D40:D45" si="6">SUM(B40:C40)</f>
        <v>350</v>
      </c>
      <c r="E40" s="16" t="s">
        <v>37</v>
      </c>
      <c r="F40" s="43">
        <v>130</v>
      </c>
      <c r="G40" s="43">
        <v>220</v>
      </c>
      <c r="H40" s="85">
        <f t="shared" ref="H40:H45" si="7">SUM(F40:G40)</f>
        <v>350</v>
      </c>
    </row>
    <row r="41" spans="1:8" ht="16.5" thickBot="1" x14ac:dyDescent="0.3">
      <c r="A41" s="76" t="s">
        <v>20</v>
      </c>
      <c r="B41" s="43">
        <v>44</v>
      </c>
      <c r="C41" s="43">
        <v>75</v>
      </c>
      <c r="D41" s="44">
        <f t="shared" si="6"/>
        <v>119</v>
      </c>
      <c r="E41" s="16" t="s">
        <v>20</v>
      </c>
      <c r="F41" s="43">
        <v>44</v>
      </c>
      <c r="G41" s="43">
        <v>75</v>
      </c>
      <c r="H41" s="85">
        <f t="shared" si="7"/>
        <v>119</v>
      </c>
    </row>
    <row r="42" spans="1:8" ht="16.5" thickBot="1" x14ac:dyDescent="0.3">
      <c r="A42" s="76" t="s">
        <v>41</v>
      </c>
      <c r="B42" s="43">
        <v>1</v>
      </c>
      <c r="C42" s="43">
        <v>1</v>
      </c>
      <c r="D42" s="44">
        <f t="shared" si="6"/>
        <v>2</v>
      </c>
      <c r="E42" s="16" t="s">
        <v>41</v>
      </c>
      <c r="F42" s="43">
        <v>1</v>
      </c>
      <c r="G42" s="43">
        <v>1</v>
      </c>
      <c r="H42" s="85">
        <f t="shared" si="7"/>
        <v>2</v>
      </c>
    </row>
    <row r="43" spans="1:8" ht="16.5" thickBot="1" x14ac:dyDescent="0.3">
      <c r="A43" s="76" t="s">
        <v>36</v>
      </c>
      <c r="B43" s="43">
        <v>35</v>
      </c>
      <c r="C43" s="43">
        <v>2</v>
      </c>
      <c r="D43" s="44">
        <f t="shared" si="6"/>
        <v>37</v>
      </c>
      <c r="E43" s="16" t="s">
        <v>36</v>
      </c>
      <c r="F43" s="43">
        <v>35</v>
      </c>
      <c r="G43" s="43">
        <v>2</v>
      </c>
      <c r="H43" s="85">
        <f t="shared" si="7"/>
        <v>37</v>
      </c>
    </row>
    <row r="44" spans="1:8" ht="16.5" thickBot="1" x14ac:dyDescent="0.3">
      <c r="A44" s="76" t="s">
        <v>21</v>
      </c>
      <c r="B44" s="43">
        <v>26</v>
      </c>
      <c r="C44" s="43">
        <v>7</v>
      </c>
      <c r="D44" s="44">
        <f t="shared" si="6"/>
        <v>33</v>
      </c>
      <c r="E44" s="16" t="s">
        <v>21</v>
      </c>
      <c r="F44" s="43">
        <v>26</v>
      </c>
      <c r="G44" s="43">
        <v>7</v>
      </c>
      <c r="H44" s="85">
        <f t="shared" si="7"/>
        <v>33</v>
      </c>
    </row>
    <row r="45" spans="1:8" ht="16.5" thickBot="1" x14ac:dyDescent="0.3">
      <c r="A45" s="76" t="s">
        <v>38</v>
      </c>
      <c r="B45" s="43">
        <v>65</v>
      </c>
      <c r="C45" s="43">
        <v>8</v>
      </c>
      <c r="D45" s="44">
        <f t="shared" si="6"/>
        <v>73</v>
      </c>
      <c r="E45" s="16" t="s">
        <v>38</v>
      </c>
      <c r="F45" s="43">
        <v>65</v>
      </c>
      <c r="G45" s="43">
        <v>8</v>
      </c>
      <c r="H45" s="85">
        <f t="shared" si="7"/>
        <v>73</v>
      </c>
    </row>
    <row r="46" spans="1:8" ht="16.5" thickBot="1" x14ac:dyDescent="0.3">
      <c r="A46" s="86" t="s">
        <v>49</v>
      </c>
      <c r="B46" s="87">
        <f>B22+B27+B28+B29+B39+B40+B41+B42+B43+B44+B45+D30</f>
        <v>1362</v>
      </c>
      <c r="C46" s="87">
        <f>C22+C27+C28+C29+C39+C40+C41+C42+C43+C44+C45</f>
        <v>949</v>
      </c>
      <c r="D46" s="88">
        <f>D22+D27+D28+D29+D39+D40+D41+D42+D43+D44+D45+D30</f>
        <v>2311</v>
      </c>
      <c r="E46" s="89" t="s">
        <v>49</v>
      </c>
      <c r="F46" s="87">
        <f>F22+F27+F28+F29+F39+F40+F41+F42+F43+F44+F45+D30</f>
        <v>1362</v>
      </c>
      <c r="G46" s="87">
        <f>G22+G27+G28+G29+G39+G40+G41+G42+G43+G44+G45</f>
        <v>949</v>
      </c>
      <c r="H46" s="90">
        <f>H22+H27+H28+H29+H39+H40+H41+H42+H43+H44+H45+D30</f>
        <v>2311</v>
      </c>
    </row>
    <row r="47" spans="1:8" ht="15" x14ac:dyDescent="0.2">
      <c r="A47" s="6"/>
      <c r="B47" s="4"/>
      <c r="C47" s="4"/>
      <c r="D47" s="4"/>
      <c r="E47" s="6"/>
      <c r="F47" s="4"/>
      <c r="G47" s="4"/>
      <c r="H47" s="4"/>
    </row>
    <row r="48" spans="1:8" ht="15.75" thickBot="1" x14ac:dyDescent="0.25">
      <c r="A48" s="6"/>
      <c r="B48" s="4"/>
      <c r="C48" s="4"/>
      <c r="D48" s="4"/>
      <c r="E48" s="6"/>
      <c r="F48" s="4"/>
      <c r="G48" s="4"/>
      <c r="H48" s="4"/>
    </row>
    <row r="49" spans="1:8" ht="13.15" customHeight="1" x14ac:dyDescent="0.2">
      <c r="A49" s="126" t="s">
        <v>22</v>
      </c>
      <c r="B49" s="99" t="s">
        <v>1</v>
      </c>
      <c r="C49" s="99" t="s">
        <v>2</v>
      </c>
      <c r="D49" s="102" t="s">
        <v>3</v>
      </c>
      <c r="E49" s="126" t="s">
        <v>22</v>
      </c>
      <c r="F49" s="99" t="s">
        <v>1</v>
      </c>
      <c r="G49" s="99" t="s">
        <v>2</v>
      </c>
      <c r="H49" s="102" t="s">
        <v>3</v>
      </c>
    </row>
    <row r="50" spans="1:8" ht="13.15" customHeight="1" x14ac:dyDescent="0.2">
      <c r="A50" s="127"/>
      <c r="B50" s="100"/>
      <c r="C50" s="100"/>
      <c r="D50" s="103"/>
      <c r="E50" s="127"/>
      <c r="F50" s="100"/>
      <c r="G50" s="100"/>
      <c r="H50" s="103"/>
    </row>
    <row r="51" spans="1:8" ht="13.9" customHeight="1" thickBot="1" x14ac:dyDescent="0.25">
      <c r="A51" s="127"/>
      <c r="B51" s="101"/>
      <c r="C51" s="101"/>
      <c r="D51" s="104"/>
      <c r="E51" s="127"/>
      <c r="F51" s="101"/>
      <c r="G51" s="101"/>
      <c r="H51" s="104"/>
    </row>
    <row r="52" spans="1:8" ht="16.5" thickBot="1" x14ac:dyDescent="0.3">
      <c r="A52" s="56"/>
      <c r="B52" s="57" t="s">
        <v>25</v>
      </c>
      <c r="C52" s="57" t="s">
        <v>26</v>
      </c>
      <c r="D52" s="58" t="s">
        <v>26</v>
      </c>
      <c r="E52" s="56"/>
      <c r="F52" s="57" t="s">
        <v>25</v>
      </c>
      <c r="G52" s="57" t="s">
        <v>26</v>
      </c>
      <c r="H52" s="58" t="s">
        <v>26</v>
      </c>
    </row>
    <row r="53" spans="1:8" ht="15" x14ac:dyDescent="0.2">
      <c r="A53" s="53" t="s">
        <v>23</v>
      </c>
      <c r="B53" s="54">
        <v>0</v>
      </c>
      <c r="C53" s="54">
        <v>865</v>
      </c>
      <c r="D53" s="55">
        <f>SUM(B53:C53)</f>
        <v>865</v>
      </c>
      <c r="E53" s="53" t="s">
        <v>23</v>
      </c>
      <c r="F53" s="54">
        <v>0</v>
      </c>
      <c r="G53" s="54">
        <v>865</v>
      </c>
      <c r="H53" s="55">
        <f>SUM(F53:G53)</f>
        <v>865</v>
      </c>
    </row>
    <row r="54" spans="1:8" ht="15" x14ac:dyDescent="0.2">
      <c r="A54" s="25" t="s">
        <v>31</v>
      </c>
      <c r="B54" s="26">
        <v>235</v>
      </c>
      <c r="C54" s="26">
        <v>0</v>
      </c>
      <c r="D54" s="27">
        <f t="shared" ref="D54:D55" si="8">B54+C54</f>
        <v>235</v>
      </c>
      <c r="E54" s="25" t="s">
        <v>31</v>
      </c>
      <c r="F54" s="26">
        <v>235</v>
      </c>
      <c r="G54" s="26">
        <v>0</v>
      </c>
      <c r="H54" s="27">
        <f t="shared" ref="H54:H58" si="9">F54+G54</f>
        <v>235</v>
      </c>
    </row>
    <row r="55" spans="1:8" ht="15" x14ac:dyDescent="0.2">
      <c r="A55" s="25" t="s">
        <v>48</v>
      </c>
      <c r="B55" s="26">
        <v>0</v>
      </c>
      <c r="C55" s="26">
        <v>10</v>
      </c>
      <c r="D55" s="27">
        <f t="shared" si="8"/>
        <v>10</v>
      </c>
      <c r="E55" s="25" t="s">
        <v>48</v>
      </c>
      <c r="F55" s="26">
        <v>0</v>
      </c>
      <c r="G55" s="26">
        <v>10</v>
      </c>
      <c r="H55" s="27">
        <f t="shared" si="9"/>
        <v>10</v>
      </c>
    </row>
    <row r="56" spans="1:8" ht="15" x14ac:dyDescent="0.2">
      <c r="A56" s="25" t="s">
        <v>52</v>
      </c>
      <c r="B56" s="26">
        <v>0</v>
      </c>
      <c r="C56" s="26">
        <v>88</v>
      </c>
      <c r="D56" s="27">
        <v>88</v>
      </c>
      <c r="E56" s="25" t="s">
        <v>52</v>
      </c>
      <c r="F56" s="26">
        <v>0</v>
      </c>
      <c r="G56" s="26">
        <v>88</v>
      </c>
      <c r="H56" s="27">
        <v>88</v>
      </c>
    </row>
    <row r="57" spans="1:8" ht="15" x14ac:dyDescent="0.2">
      <c r="A57" s="25" t="s">
        <v>28</v>
      </c>
      <c r="B57" s="26">
        <v>27</v>
      </c>
      <c r="C57" s="26">
        <v>0</v>
      </c>
      <c r="D57" s="27">
        <v>27</v>
      </c>
      <c r="E57" s="25" t="s">
        <v>28</v>
      </c>
      <c r="F57" s="26">
        <v>27</v>
      </c>
      <c r="G57" s="26">
        <v>0</v>
      </c>
      <c r="H57" s="27">
        <v>27</v>
      </c>
    </row>
    <row r="58" spans="1:8" ht="15.75" x14ac:dyDescent="0.25">
      <c r="A58" s="28" t="s">
        <v>24</v>
      </c>
      <c r="B58" s="29">
        <v>1100</v>
      </c>
      <c r="C58" s="29">
        <v>0</v>
      </c>
      <c r="D58" s="61">
        <v>1100</v>
      </c>
      <c r="E58" s="28" t="s">
        <v>24</v>
      </c>
      <c r="F58" s="29">
        <v>1100</v>
      </c>
      <c r="G58" s="29">
        <v>0</v>
      </c>
      <c r="H58" s="61">
        <f t="shared" si="9"/>
        <v>1100</v>
      </c>
    </row>
    <row r="59" spans="1:8" ht="16.5" thickBot="1" x14ac:dyDescent="0.3">
      <c r="A59" s="91" t="s">
        <v>50</v>
      </c>
      <c r="B59" s="92">
        <f>SUM(B53:B58)</f>
        <v>1362</v>
      </c>
      <c r="C59" s="92">
        <f>SUM(C53:C58)</f>
        <v>963</v>
      </c>
      <c r="D59" s="93">
        <f>D53+D54+D55+D56+D57+D58</f>
        <v>2325</v>
      </c>
      <c r="E59" s="91" t="s">
        <v>50</v>
      </c>
      <c r="F59" s="92">
        <f>SUM(F53:F58)</f>
        <v>1362</v>
      </c>
      <c r="G59" s="92">
        <f>SUM(G53:G58)</f>
        <v>963</v>
      </c>
      <c r="H59" s="93">
        <v>2325</v>
      </c>
    </row>
    <row r="62" spans="1:8" ht="15.75" x14ac:dyDescent="0.25">
      <c r="A62" s="5" t="s">
        <v>55</v>
      </c>
      <c r="B62" s="30">
        <f>B59-B65</f>
        <v>1362</v>
      </c>
      <c r="C62" s="30">
        <f t="shared" ref="C62:H62" si="10">C59</f>
        <v>963</v>
      </c>
      <c r="D62" s="30">
        <f t="shared" si="10"/>
        <v>2325</v>
      </c>
      <c r="E62" s="30" t="str">
        <f t="shared" si="10"/>
        <v>Výnosy (v tis. Kč)</v>
      </c>
      <c r="F62" s="30">
        <f t="shared" si="10"/>
        <v>1362</v>
      </c>
      <c r="G62" s="30">
        <f t="shared" si="10"/>
        <v>963</v>
      </c>
      <c r="H62" s="30">
        <f t="shared" si="10"/>
        <v>2325</v>
      </c>
    </row>
    <row r="63" spans="1:8" ht="15.75" x14ac:dyDescent="0.25">
      <c r="A63" s="5" t="s">
        <v>43</v>
      </c>
      <c r="B63" s="30">
        <f t="shared" ref="B63:H63" si="11">B46</f>
        <v>1362</v>
      </c>
      <c r="C63" s="30">
        <f t="shared" si="11"/>
        <v>949</v>
      </c>
      <c r="D63" s="30">
        <f t="shared" si="11"/>
        <v>2311</v>
      </c>
      <c r="E63" s="30" t="str">
        <f t="shared" si="11"/>
        <v>Náklady (v tis. Kč)</v>
      </c>
      <c r="F63" s="30">
        <f t="shared" si="11"/>
        <v>1362</v>
      </c>
      <c r="G63" s="30">
        <f t="shared" si="11"/>
        <v>949</v>
      </c>
      <c r="H63" s="30">
        <f t="shared" si="11"/>
        <v>2311</v>
      </c>
    </row>
    <row r="64" spans="1:8" ht="15.75" x14ac:dyDescent="0.25">
      <c r="A64" s="5"/>
      <c r="B64" s="30"/>
      <c r="C64" s="30"/>
      <c r="D64" s="30"/>
      <c r="E64" s="30"/>
      <c r="F64" s="30"/>
      <c r="G64" s="30"/>
    </row>
    <row r="65" spans="1:8" ht="15.75" x14ac:dyDescent="0.25">
      <c r="A65" s="5" t="s">
        <v>32</v>
      </c>
      <c r="B65" s="30">
        <v>0</v>
      </c>
      <c r="C65" s="30">
        <f>C62-C63</f>
        <v>14</v>
      </c>
      <c r="D65" s="30">
        <v>14</v>
      </c>
      <c r="E65" s="30"/>
      <c r="F65" s="30">
        <v>0</v>
      </c>
      <c r="G65" s="30">
        <v>14</v>
      </c>
      <c r="H65" s="30">
        <v>14</v>
      </c>
    </row>
    <row r="66" spans="1:8" ht="15.75" x14ac:dyDescent="0.25">
      <c r="A66" s="5"/>
      <c r="B66" s="30"/>
      <c r="C66" s="30"/>
      <c r="D66" s="30"/>
      <c r="E66" s="1"/>
      <c r="F66" s="1"/>
      <c r="G66" s="1"/>
    </row>
    <row r="67" spans="1:8" ht="15.75" x14ac:dyDescent="0.25">
      <c r="A67" s="5"/>
      <c r="B67" s="30"/>
      <c r="C67" s="30"/>
      <c r="D67" s="30"/>
      <c r="E67" s="1"/>
      <c r="F67" s="1"/>
      <c r="G67" s="1"/>
    </row>
    <row r="68" spans="1:8" ht="15" x14ac:dyDescent="0.2">
      <c r="A68" s="111" t="s">
        <v>57</v>
      </c>
      <c r="B68" s="112"/>
      <c r="C68" s="112"/>
      <c r="D68" s="112"/>
      <c r="E68" s="112"/>
      <c r="F68" s="1"/>
      <c r="G68" s="1"/>
    </row>
    <row r="69" spans="1:8" ht="15.75" x14ac:dyDescent="0.25">
      <c r="A69" s="5"/>
      <c r="B69" s="30"/>
      <c r="C69" s="30"/>
      <c r="D69" s="30"/>
      <c r="E69" s="1"/>
      <c r="F69" s="1"/>
      <c r="G69" s="1"/>
    </row>
    <row r="70" spans="1:8" ht="15.75" x14ac:dyDescent="0.25">
      <c r="A70" s="59" t="s">
        <v>44</v>
      </c>
      <c r="B70" s="30"/>
      <c r="C70" s="30"/>
      <c r="D70" s="30"/>
      <c r="E70" s="1"/>
      <c r="F70" s="1"/>
      <c r="G70" s="1"/>
    </row>
    <row r="71" spans="1:8" ht="15.75" x14ac:dyDescent="0.25">
      <c r="A71" s="31"/>
      <c r="B71" s="4"/>
      <c r="C71" s="4"/>
      <c r="D71" s="4"/>
    </row>
    <row r="72" spans="1:8" ht="15.75" x14ac:dyDescent="0.25">
      <c r="A72" s="32" t="s">
        <v>45</v>
      </c>
      <c r="B72" s="30"/>
      <c r="C72" s="30"/>
      <c r="D72" s="30"/>
      <c r="E72" s="1"/>
      <c r="F72" s="1"/>
      <c r="G72" s="1"/>
    </row>
  </sheetData>
  <mergeCells count="21">
    <mergeCell ref="A68:E68"/>
    <mergeCell ref="A2:E2"/>
    <mergeCell ref="A4:D4"/>
    <mergeCell ref="A5:C5"/>
    <mergeCell ref="A7:H7"/>
    <mergeCell ref="E10:E12"/>
    <mergeCell ref="F10:F12"/>
    <mergeCell ref="G10:G12"/>
    <mergeCell ref="H10:H12"/>
    <mergeCell ref="E49:E51"/>
    <mergeCell ref="F49:F51"/>
    <mergeCell ref="G49:G51"/>
    <mergeCell ref="H49:H51"/>
    <mergeCell ref="C10:C12"/>
    <mergeCell ref="D10:D12"/>
    <mergeCell ref="A49:A51"/>
    <mergeCell ref="B49:B51"/>
    <mergeCell ref="C49:C51"/>
    <mergeCell ref="D49:D51"/>
    <mergeCell ref="A10:A12"/>
    <mergeCell ref="B10:B12"/>
  </mergeCells>
  <pageMargins left="0.7" right="0.7" top="0.78740157499999996" bottom="0.78740157499999996" header="0.3" footer="0.3"/>
  <pageSetup paperSize="9" scale="5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Základní škola a Mateřská škola Hrabenov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hanakovai</dc:creator>
  <cp:lastModifiedBy>OEM</cp:lastModifiedBy>
  <cp:lastPrinted>2020-02-09T16:57:36Z</cp:lastPrinted>
  <dcterms:created xsi:type="dcterms:W3CDTF">2012-01-19T16:45:12Z</dcterms:created>
  <dcterms:modified xsi:type="dcterms:W3CDTF">2022-04-01T11:19:22Z</dcterms:modified>
</cp:coreProperties>
</file>